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9420" windowHeight="5010" activeTab="1"/>
  </bookViews>
  <sheets>
    <sheet name="Приложение НОШ " sheetId="1" r:id="rId1"/>
    <sheet name="Приложение ООШ " sheetId="2" r:id="rId2"/>
    <sheet name="Приложение СОШ" sheetId="3" r:id="rId3"/>
  </sheets>
  <definedNames>
    <definedName name="_xlnm.Print_Titles" localSheetId="0">'Приложение НОШ '!$A:$C,'Приложение НОШ '!$1:$2</definedName>
    <definedName name="_xlnm.Print_Titles" localSheetId="1">'Приложение ООШ '!$A:$C,'Приложение ООШ '!$1:$2</definedName>
    <definedName name="_xlnm.Print_Titles" localSheetId="2">'Приложение СОШ'!$A:$C,'Приложение СОШ'!$1:$2</definedName>
    <definedName name="_xlnm.Print_Area" localSheetId="0">'Приложение НОШ '!$A$1:$G$43</definedName>
    <definedName name="_xlnm.Print_Area" localSheetId="1">'Приложение ООШ '!$A$1:$G$45</definedName>
    <definedName name="_xlnm.Print_Area" localSheetId="2">'Приложение СОШ'!$A$1:$F$36</definedName>
  </definedNames>
  <calcPr fullCalcOnLoad="1"/>
</workbook>
</file>

<file path=xl/sharedStrings.xml><?xml version="1.0" encoding="utf-8"?>
<sst xmlns="http://schemas.openxmlformats.org/spreadsheetml/2006/main" count="191" uniqueCount="69">
  <si>
    <t>п/п</t>
  </si>
  <si>
    <t>Наименование муниципальной услуги (работы)</t>
  </si>
  <si>
    <t>Единица измерения муниципальной услуги (работы)</t>
  </si>
  <si>
    <t>Фактический объем оказанных муниципальных услуг (выполненных работ)</t>
  </si>
  <si>
    <t>1.</t>
  </si>
  <si>
    <t>Объем муниципального задания на оказание муниципальных услуг(выполнение работ)</t>
  </si>
  <si>
    <t>Выполнение (гр. 5/гр.4)х100%</t>
  </si>
  <si>
    <t>Мониторинг соответствия показателей, характеризующих качество муниципальной услуги (работы), оказанной (выполненной) учреждением, показателям муниципального задания</t>
  </si>
  <si>
    <t>Мониторинг соответствия объема муниципальных услуг (выполненных работ), оказанных учреждением в отчетном периоде, показателям муниципального задания</t>
  </si>
  <si>
    <t xml:space="preserve">Показатели, характеризующие качество муниципальной услуги (работы), установленные </t>
  </si>
  <si>
    <t xml:space="preserve">Соответствие фактических показателей, характеризующих качество муниципальной услуги (работы), </t>
  </si>
  <si>
    <t>Приложение 1</t>
  </si>
  <si>
    <t>Приложение 2</t>
  </si>
  <si>
    <t>Мониторинг соответствия количества потребителей муниципальной услуги (работы), обслуженных учреждением в отчетном периоде, показателям муниципального задания</t>
  </si>
  <si>
    <t>Приложение 3</t>
  </si>
  <si>
    <t xml:space="preserve">Количество потребителей муниципальной услуги (работы) установленное муниципальным </t>
  </si>
  <si>
    <t xml:space="preserve">Фактическое количество обслуженных потребителей муниципальной </t>
  </si>
  <si>
    <t>Выполнение (гр. 4/гр.3)х100%</t>
  </si>
  <si>
    <t xml:space="preserve">Фактические показатели, характеризующие качество муниципальной услугиоказанной  МЗ </t>
  </si>
  <si>
    <t>Приложение 4</t>
  </si>
  <si>
    <t>Мониторинг соотношения расчетно-нормативной и фактической стоимости оказания единицы муниципальной услуги (выполнения работы) в отчетном периоде</t>
  </si>
  <si>
    <t xml:space="preserve">Расчетно-нормативная стоимость </t>
  </si>
  <si>
    <t xml:space="preserve">Фактическая стоимость единицы </t>
  </si>
  <si>
    <t>Пояснения причин несоответствия фактических показателей, характеризующих качество муниципальной услуги показателям МЗ</t>
  </si>
  <si>
    <t>Предоставление общедоступного и бесплатного начального общего образования, основного общего образования, среднего (полного) общего образования по основным общеобразовательным программам в дневных общеобразовательных учреждениях, в том числе учащимся с ограниченными возможностями здоровья</t>
  </si>
  <si>
    <t>Рублей</t>
  </si>
  <si>
    <t xml:space="preserve"> Оптимальная укомплектованность  учреждения педагогическими кадрами на 100 %</t>
  </si>
  <si>
    <t>Количество педагогических работников, принявших участие в мероприятиях профессионального мастерства (человек)</t>
  </si>
  <si>
    <t>Конкурсы, методические объединения, педагогические чтения и др. (человек)</t>
  </si>
  <si>
    <t>Обобщение передового педагогического опыта (человек)</t>
  </si>
  <si>
    <t>7.1.1.</t>
  </si>
  <si>
    <t>7.1.2.</t>
  </si>
  <si>
    <t>Доля педагогических работников в возрасте до 30 лет (человек)</t>
  </si>
  <si>
    <t>7.1.</t>
  </si>
  <si>
    <t>7.2.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</si>
  <si>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85%</t>
  </si>
  <si>
    <t>ФИО</t>
  </si>
  <si>
    <t>(подпись)</t>
  </si>
  <si>
    <t>Начальное общее образование</t>
  </si>
  <si>
    <t>Физические лица от 6,5 до 11 лет (человек)</t>
  </si>
  <si>
    <t xml:space="preserve"> Доля обучающихся успешно освоивших образовательные программы по итогам учебного года не менее 100 %</t>
  </si>
  <si>
    <t xml:space="preserve">Физические лица от 6,5 до 11 лет (человек) </t>
  </si>
  <si>
    <t xml:space="preserve"> Доля обучающихся, изучающих отдельные предметы углубленно в 1-4 классах (%)</t>
  </si>
  <si>
    <t>Доля педагогических работников, повысивших квалификацию за 2015 год  (человек)</t>
  </si>
  <si>
    <t>Доля педагогических работников, имеющих первую и высшую квалификационные категории (человек)</t>
  </si>
  <si>
    <t>Муниципального уровня</t>
  </si>
  <si>
    <t>Краевого федерального уровня</t>
  </si>
  <si>
    <t xml:space="preserve"> Охват учащихся в учреждении  питанием не менее 80%</t>
  </si>
  <si>
    <t>Основное общее образование</t>
  </si>
  <si>
    <t xml:space="preserve">Физические лица от 10,5 до 15 лет (человек) </t>
  </si>
  <si>
    <t>Среднее общее образование</t>
  </si>
  <si>
    <t xml:space="preserve">Физические лица от 15 до 18 лет (человек) </t>
  </si>
  <si>
    <t xml:space="preserve"> Доля выпускников получивших документ государственного образца о соответствующем уровне образования не менее (%)</t>
  </si>
  <si>
    <t>Доля обучающихся, изучающих отдельные предметы на прфильном уровне по индивидуальному учебному плану (%)</t>
  </si>
  <si>
    <t>Доля обучающихся, изучающих отдельные предметы на прфильном уровне в профильных классах (%)</t>
  </si>
  <si>
    <t>Наименование учреждения</t>
  </si>
  <si>
    <t xml:space="preserve">Финансовое обеспечение (в рублях.)  </t>
  </si>
  <si>
    <r>
      <rPr>
        <sz val="11"/>
        <rFont val="Times New Roman"/>
        <family val="1"/>
      </rPr>
      <t>Наименование учреждения</t>
    </r>
    <r>
      <rPr>
        <b/>
        <sz val="11"/>
        <rFont val="Times New Roman"/>
        <family val="1"/>
      </rPr>
      <t>__________________________________________</t>
    </r>
  </si>
  <si>
    <t xml:space="preserve">Директор </t>
  </si>
  <si>
    <t>РАЗДЕЛ I</t>
  </si>
  <si>
    <t>Мониторинг исполнения муниципального задания за первый квартал 2015 году РАЗДЕЛ III</t>
  </si>
  <si>
    <t>МБОУ ООШ № 5 г. Амурск</t>
  </si>
  <si>
    <t>МБОУ ООШ № 5 г.Амурска</t>
  </si>
  <si>
    <t xml:space="preserve"> Доля обучающихся, изучающих отдельные предметы углубленно в 5-9 классах (%)</t>
  </si>
  <si>
    <t>ООШ № 5</t>
  </si>
  <si>
    <t>Е.А.Михайлюк</t>
  </si>
  <si>
    <t>Мониторинг исполнения муниципального задания за второй  квартал 2015 года РАЗДЕЛ II</t>
  </si>
  <si>
    <t>Мониторинг исполнения муниципального задания за второй  квартал 2015 года</t>
  </si>
  <si>
    <t>МБОУ ООШ № 5 г. Амурска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</si>
</sst>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%"/>
    <numFmt numFmtId="184" formatCode="0.000%"/>
    <numFmt numFmtId="185" formatCode="0.0000000000"/>
    <numFmt numFmtId="186" formatCode="0.00000000000"/>
    <numFmt numFmtId="187" formatCode="_-* #,##0.000_р_._-;\-* #,##0.000_р_._-;_-* &quot;-&quot;??_р_._-;_-@_-"/>
    <numFmt numFmtId="188" formatCode="#,##0.00_ ;\-#,##0.00\ "/>
    <numFmt numFmtId="189" formatCode="_(* #,##0.00_);_(* \(#,##0.00\);_(* &quot;-&quot;??_);_(@_)"/>
    <numFmt numFmtId="190" formatCode="0.000000000"/>
    <numFmt numFmtId="191" formatCode="_-* #,##0.0_р_._-;\-* #,##0.0_р_._-;_-* &quot;-&quot;??_р_._-;_-@_-"/>
    <numFmt numFmtId="192" formatCode="_-* #,##0_р_._-;\-* #,##0_р_._-;_-* &quot;-&quot;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24" borderId="11" xfId="0" applyFont="1" applyFill="1" applyBorder="1" applyAlignment="1">
      <alignment horizontal="center" vertical="center" wrapText="1"/>
    </xf>
    <xf numFmtId="9" fontId="5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top" wrapText="1"/>
    </xf>
    <xf numFmtId="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/>
    </xf>
    <xf numFmtId="0" fontId="3" fillId="24" borderId="0" xfId="0" applyFont="1" applyFill="1" applyBorder="1" applyAlignment="1">
      <alignment horizontal="center" vertical="top" wrapText="1"/>
    </xf>
    <xf numFmtId="183" fontId="5" fillId="24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5" fillId="0" borderId="10" xfId="60" applyNumberFormat="1" applyFont="1" applyBorder="1" applyAlignment="1">
      <alignment horizontal="right"/>
    </xf>
    <xf numFmtId="0" fontId="10" fillId="0" borderId="0" xfId="0" applyFont="1" applyAlignment="1">
      <alignment/>
    </xf>
    <xf numFmtId="2" fontId="5" fillId="24" borderId="10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7" xfId="0" applyFont="1" applyBorder="1" applyAlignment="1">
      <alignment horizontal="right"/>
    </xf>
    <xf numFmtId="2" fontId="5" fillId="0" borderId="20" xfId="60" applyNumberFormat="1" applyFont="1" applyBorder="1" applyAlignment="1">
      <alignment horizontal="right"/>
    </xf>
    <xf numFmtId="9" fontId="5" fillId="24" borderId="10" xfId="0" applyNumberFormat="1" applyFont="1" applyFill="1" applyBorder="1" applyAlignment="1">
      <alignment horizontal="right" vertical="center" wrapText="1"/>
    </xf>
    <xf numFmtId="2" fontId="5" fillId="0" borderId="20" xfId="60" applyNumberFormat="1" applyFont="1" applyBorder="1" applyAlignment="1">
      <alignment horizontal="right" vertical="center"/>
    </xf>
    <xf numFmtId="2" fontId="5" fillId="0" borderId="10" xfId="60" applyNumberFormat="1" applyFont="1" applyBorder="1" applyAlignment="1">
      <alignment horizontal="right" vertical="center"/>
    </xf>
    <xf numFmtId="172" fontId="5" fillId="0" borderId="20" xfId="60" applyNumberFormat="1" applyFont="1" applyBorder="1" applyAlignment="1">
      <alignment horizontal="right" vertical="center"/>
    </xf>
    <xf numFmtId="2" fontId="5" fillId="0" borderId="10" xfId="6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wrapText="1"/>
    </xf>
    <xf numFmtId="0" fontId="7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6" fillId="0" borderId="2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24" borderId="23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24" borderId="26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24" borderId="16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10" borderId="26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3" fillId="24" borderId="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0" fontId="5" fillId="10" borderId="28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left" vertical="top"/>
    </xf>
    <xf numFmtId="0" fontId="3" fillId="24" borderId="0" xfId="0" applyFont="1" applyFill="1" applyBorder="1" applyAlignment="1">
      <alignment horizontal="left" vertical="top"/>
    </xf>
    <xf numFmtId="44" fontId="5" fillId="0" borderId="18" xfId="43" applyFont="1" applyBorder="1" applyAlignment="1">
      <alignment vertical="top" wrapText="1"/>
    </xf>
    <xf numFmtId="44" fontId="5" fillId="0" borderId="19" xfId="43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42"/>
  <sheetViews>
    <sheetView showGridLines="0" view="pageBreakPreview" zoomScaleSheetLayoutView="100" zoomScalePageLayoutView="0" workbookViewId="0" topLeftCell="A4">
      <pane xSplit="3" ySplit="6" topLeftCell="D35" activePane="bottomRight" state="frozen"/>
      <selection pane="topLeft" activeCell="A4" sqref="A4"/>
      <selection pane="topRight" activeCell="C4" sqref="C4"/>
      <selection pane="bottomLeft" activeCell="A7" sqref="A7"/>
      <selection pane="bottomRight" activeCell="F40" sqref="F40"/>
    </sheetView>
  </sheetViews>
  <sheetFormatPr defaultColWidth="9.00390625" defaultRowHeight="12.75"/>
  <cols>
    <col min="1" max="1" width="6.75390625" style="0" customWidth="1"/>
    <col min="2" max="2" width="49.25390625" style="0" customWidth="1"/>
    <col min="3" max="3" width="56.75390625" style="0" customWidth="1"/>
    <col min="4" max="4" width="16.375" style="0" customWidth="1"/>
    <col min="5" max="5" width="14.25390625" style="0" customWidth="1"/>
    <col min="6" max="6" width="15.375" style="0" customWidth="1"/>
  </cols>
  <sheetData>
    <row r="1" ht="12.75">
      <c r="A1" t="s">
        <v>1</v>
      </c>
    </row>
    <row r="2" spans="1:6" ht="42.75" customHeight="1">
      <c r="A2" s="77" t="s">
        <v>24</v>
      </c>
      <c r="B2" s="77"/>
      <c r="C2" s="77"/>
      <c r="D2" s="77"/>
      <c r="E2" s="77"/>
      <c r="F2" s="77"/>
    </row>
    <row r="3" spans="1:6" ht="14.25">
      <c r="A3" s="78"/>
      <c r="B3" s="78"/>
      <c r="C3" s="78"/>
      <c r="D3" s="7"/>
      <c r="E3" s="7"/>
      <c r="F3" s="7"/>
    </row>
    <row r="4" spans="1:6" ht="28.5">
      <c r="A4" s="32"/>
      <c r="B4" s="32" t="s">
        <v>67</v>
      </c>
      <c r="C4" s="32"/>
      <c r="D4" s="7"/>
      <c r="E4" s="7"/>
      <c r="F4" s="7"/>
    </row>
    <row r="5" spans="1:6" ht="14.25">
      <c r="A5" s="32"/>
      <c r="B5" s="32"/>
      <c r="C5" s="32" t="s">
        <v>59</v>
      </c>
      <c r="D5" s="7"/>
      <c r="E5" s="7"/>
      <c r="F5" s="7"/>
    </row>
    <row r="6" spans="1:6" ht="33" customHeight="1">
      <c r="A6" s="76" t="s">
        <v>62</v>
      </c>
      <c r="B6" s="76"/>
      <c r="C6" s="32"/>
      <c r="D6" s="7"/>
      <c r="E6" s="7"/>
      <c r="F6" s="7"/>
    </row>
    <row r="7" spans="1:6" s="13" customFormat="1" ht="12.75">
      <c r="A7" s="79" t="s">
        <v>11</v>
      </c>
      <c r="B7" s="80"/>
      <c r="C7" s="80"/>
      <c r="D7" s="21"/>
      <c r="E7" s="22"/>
      <c r="F7" s="22"/>
    </row>
    <row r="8" spans="1:6" s="13" customFormat="1" ht="27.75" customHeight="1" thickBot="1">
      <c r="A8" s="81" t="s">
        <v>8</v>
      </c>
      <c r="B8" s="74"/>
      <c r="C8" s="74"/>
      <c r="D8" s="15"/>
      <c r="E8" s="15"/>
      <c r="F8" s="15"/>
    </row>
    <row r="9" spans="1:6" ht="12.75">
      <c r="A9" s="10" t="s">
        <v>0</v>
      </c>
      <c r="B9" s="62" t="s">
        <v>1</v>
      </c>
      <c r="C9" s="62" t="s">
        <v>2</v>
      </c>
      <c r="D9" s="75" t="s">
        <v>62</v>
      </c>
      <c r="E9" s="75"/>
      <c r="F9" s="75"/>
    </row>
    <row r="10" spans="1:8" ht="89.25">
      <c r="A10" s="11"/>
      <c r="B10" s="63"/>
      <c r="C10" s="63"/>
      <c r="D10" s="3" t="s">
        <v>5</v>
      </c>
      <c r="E10" s="2" t="s">
        <v>3</v>
      </c>
      <c r="F10" s="2" t="s">
        <v>6</v>
      </c>
      <c r="H10" s="34"/>
    </row>
    <row r="11" spans="1:6" ht="26.25" customHeight="1" thickBot="1">
      <c r="A11" s="17" t="s">
        <v>4</v>
      </c>
      <c r="B11" s="38" t="s">
        <v>38</v>
      </c>
      <c r="C11" s="12" t="s">
        <v>41</v>
      </c>
      <c r="D11" s="9">
        <v>207</v>
      </c>
      <c r="E11" s="5">
        <v>205</v>
      </c>
      <c r="F11" s="33">
        <f>(E11/D11)*100%</f>
        <v>0.9903381642512077</v>
      </c>
    </row>
    <row r="12" spans="1:6" s="13" customFormat="1" ht="12.75">
      <c r="A12" s="73" t="s">
        <v>12</v>
      </c>
      <c r="B12" s="73"/>
      <c r="C12" s="73"/>
      <c r="D12" s="16"/>
      <c r="E12" s="16"/>
      <c r="F12" s="16"/>
    </row>
    <row r="13" spans="1:6" s="13" customFormat="1" ht="28.5" customHeight="1" thickBot="1">
      <c r="A13" s="74" t="s">
        <v>13</v>
      </c>
      <c r="B13" s="74"/>
      <c r="C13" s="74"/>
      <c r="D13" s="15"/>
      <c r="E13" s="15"/>
      <c r="F13" s="15"/>
    </row>
    <row r="14" spans="1:6" ht="12.75">
      <c r="A14" s="10" t="s">
        <v>0</v>
      </c>
      <c r="B14" s="62" t="s">
        <v>1</v>
      </c>
      <c r="C14" s="62" t="s">
        <v>2</v>
      </c>
      <c r="D14" s="66" t="s">
        <v>62</v>
      </c>
      <c r="E14" s="66"/>
      <c r="F14" s="66"/>
    </row>
    <row r="15" spans="1:6" ht="78" customHeight="1">
      <c r="A15" s="11"/>
      <c r="B15" s="63"/>
      <c r="C15" s="63"/>
      <c r="D15" s="2" t="s">
        <v>15</v>
      </c>
      <c r="E15" s="2" t="s">
        <v>16</v>
      </c>
      <c r="F15" s="2" t="s">
        <v>17</v>
      </c>
    </row>
    <row r="16" spans="1:6" ht="20.25" customHeight="1" thickBot="1">
      <c r="A16" s="17">
        <v>1</v>
      </c>
      <c r="B16" s="38" t="s">
        <v>38</v>
      </c>
      <c r="C16" s="12" t="s">
        <v>39</v>
      </c>
      <c r="D16" s="9">
        <f>D11</f>
        <v>207</v>
      </c>
      <c r="E16" s="9">
        <f>E11</f>
        <v>205</v>
      </c>
      <c r="F16" s="8">
        <f>(E16/D16)*100%</f>
        <v>0.9903381642512077</v>
      </c>
    </row>
    <row r="17" spans="1:6" s="13" customFormat="1" ht="15" customHeight="1">
      <c r="A17" s="57" t="s">
        <v>19</v>
      </c>
      <c r="B17" s="57"/>
      <c r="C17" s="57"/>
      <c r="D17" s="23"/>
      <c r="E17" s="23"/>
      <c r="F17" s="23"/>
    </row>
    <row r="18" spans="1:6" s="13" customFormat="1" ht="27" customHeight="1" thickBot="1">
      <c r="A18" s="67" t="s">
        <v>20</v>
      </c>
      <c r="B18" s="68"/>
      <c r="C18" s="68"/>
      <c r="D18" s="18"/>
      <c r="E18" s="18"/>
      <c r="F18" s="18"/>
    </row>
    <row r="19" spans="1:6" ht="12.75">
      <c r="A19" s="69"/>
      <c r="B19" s="62" t="s">
        <v>1</v>
      </c>
      <c r="C19" s="71" t="s">
        <v>2</v>
      </c>
      <c r="D19" s="66" t="s">
        <v>64</v>
      </c>
      <c r="E19" s="66"/>
      <c r="F19" s="66"/>
    </row>
    <row r="20" spans="1:6" ht="57" customHeight="1">
      <c r="A20" s="70"/>
      <c r="B20" s="63"/>
      <c r="C20" s="72"/>
      <c r="D20" s="3" t="s">
        <v>21</v>
      </c>
      <c r="E20" s="3" t="s">
        <v>22</v>
      </c>
      <c r="F20" s="3" t="s">
        <v>6</v>
      </c>
    </row>
    <row r="21" spans="1:6" ht="21.75" customHeight="1" thickBot="1">
      <c r="A21" s="24">
        <v>1</v>
      </c>
      <c r="B21" s="38" t="s">
        <v>38</v>
      </c>
      <c r="C21" s="19" t="s">
        <v>25</v>
      </c>
      <c r="D21" s="25">
        <f>D40/D11</f>
        <v>58.646811594202894</v>
      </c>
      <c r="E21" s="25">
        <f>E40/E11</f>
        <v>37.84749756097561</v>
      </c>
      <c r="F21" s="8">
        <f>(E21/D21)*100%</f>
        <v>0.6453462094897031</v>
      </c>
    </row>
    <row r="22" spans="1:6" ht="12.75" hidden="1">
      <c r="A22" s="26"/>
      <c r="B22" s="26"/>
      <c r="C22" s="27"/>
      <c r="D22" s="28"/>
      <c r="E22" s="28"/>
      <c r="F22" s="6"/>
    </row>
    <row r="23" spans="1:6" s="13" customFormat="1" ht="12.75">
      <c r="A23" s="57" t="s">
        <v>14</v>
      </c>
      <c r="B23" s="57"/>
      <c r="C23" s="57"/>
      <c r="D23" s="18"/>
      <c r="E23" s="18"/>
      <c r="F23" s="18"/>
    </row>
    <row r="24" spans="1:6" s="13" customFormat="1" ht="30.75" customHeight="1" thickBot="1">
      <c r="A24" s="58" t="s">
        <v>7</v>
      </c>
      <c r="B24" s="59"/>
      <c r="C24" s="59"/>
      <c r="D24" s="14"/>
      <c r="E24" s="14"/>
      <c r="F24" s="14"/>
    </row>
    <row r="25" spans="1:6" ht="12.75">
      <c r="A25" s="60"/>
      <c r="B25" s="62" t="s">
        <v>1</v>
      </c>
      <c r="C25" s="64" t="s">
        <v>9</v>
      </c>
      <c r="D25" s="54" t="s">
        <v>62</v>
      </c>
      <c r="E25" s="55"/>
      <c r="F25" s="56"/>
    </row>
    <row r="26" spans="1:6" ht="129.75" customHeight="1">
      <c r="A26" s="61"/>
      <c r="B26" s="63"/>
      <c r="C26" s="65"/>
      <c r="D26" s="2" t="s">
        <v>18</v>
      </c>
      <c r="E26" s="2" t="s">
        <v>10</v>
      </c>
      <c r="F26" s="2" t="s">
        <v>23</v>
      </c>
    </row>
    <row r="27" spans="1:6" ht="24.75" customHeight="1">
      <c r="A27" s="29">
        <v>1</v>
      </c>
      <c r="B27" s="48"/>
      <c r="C27" s="4" t="s">
        <v>40</v>
      </c>
      <c r="D27" s="42">
        <v>100</v>
      </c>
      <c r="E27" s="35">
        <v>100</v>
      </c>
      <c r="F27" s="43">
        <f>(E27/D27)*100%</f>
        <v>1</v>
      </c>
    </row>
    <row r="28" spans="1:6" ht="25.5">
      <c r="A28" s="29">
        <v>2</v>
      </c>
      <c r="B28" s="39" t="s">
        <v>38</v>
      </c>
      <c r="C28" s="4" t="s">
        <v>42</v>
      </c>
      <c r="D28" s="42">
        <v>36.2</v>
      </c>
      <c r="E28" s="35">
        <v>36.5</v>
      </c>
      <c r="F28" s="43">
        <f aca="true" t="shared" si="0" ref="F28:F39">(E28/D28)*100%</f>
        <v>1.0082872928176794</v>
      </c>
    </row>
    <row r="29" spans="1:6" ht="25.5">
      <c r="A29" s="29">
        <v>3</v>
      </c>
      <c r="B29" s="39"/>
      <c r="C29" s="4" t="s">
        <v>26</v>
      </c>
      <c r="D29" s="44">
        <v>100</v>
      </c>
      <c r="E29" s="45">
        <v>100</v>
      </c>
      <c r="F29" s="43">
        <f t="shared" si="0"/>
        <v>1</v>
      </c>
    </row>
    <row r="30" spans="1:6" ht="30" customHeight="1">
      <c r="A30" s="29">
        <v>4</v>
      </c>
      <c r="B30" s="39"/>
      <c r="C30" s="4" t="s">
        <v>43</v>
      </c>
      <c r="D30" s="44"/>
      <c r="E30" s="45">
        <v>4</v>
      </c>
      <c r="F30" s="43" t="e">
        <f t="shared" si="0"/>
        <v>#DIV/0!</v>
      </c>
    </row>
    <row r="31" spans="1:6" ht="25.5">
      <c r="A31" s="29">
        <v>5</v>
      </c>
      <c r="B31" s="39"/>
      <c r="C31" s="4" t="s">
        <v>44</v>
      </c>
      <c r="D31" s="46">
        <v>3</v>
      </c>
      <c r="E31" s="45">
        <v>3</v>
      </c>
      <c r="F31" s="43">
        <f t="shared" si="0"/>
        <v>1</v>
      </c>
    </row>
    <row r="32" spans="1:6" ht="18" customHeight="1">
      <c r="A32" s="29">
        <v>6</v>
      </c>
      <c r="B32" s="39"/>
      <c r="C32" s="4" t="s">
        <v>32</v>
      </c>
      <c r="D32" s="44">
        <v>2</v>
      </c>
      <c r="E32" s="45">
        <v>1</v>
      </c>
      <c r="F32" s="43">
        <f t="shared" si="0"/>
        <v>0.5</v>
      </c>
    </row>
    <row r="33" spans="1:6" ht="25.5">
      <c r="A33" s="29">
        <v>7</v>
      </c>
      <c r="B33" s="39"/>
      <c r="C33" s="30" t="s">
        <v>27</v>
      </c>
      <c r="D33" s="44">
        <v>4</v>
      </c>
      <c r="E33" s="44">
        <v>0</v>
      </c>
      <c r="F33" s="43">
        <f t="shared" si="0"/>
        <v>0</v>
      </c>
    </row>
    <row r="34" spans="1:6" ht="15" customHeight="1">
      <c r="A34" s="41" t="s">
        <v>33</v>
      </c>
      <c r="B34" s="39"/>
      <c r="C34" s="30" t="s">
        <v>45</v>
      </c>
      <c r="D34" s="44">
        <v>4</v>
      </c>
      <c r="E34" s="44">
        <v>0</v>
      </c>
      <c r="F34" s="43">
        <f t="shared" si="0"/>
        <v>0</v>
      </c>
    </row>
    <row r="35" spans="1:6" ht="27" customHeight="1">
      <c r="A35" s="41" t="s">
        <v>30</v>
      </c>
      <c r="B35" s="39"/>
      <c r="C35" s="37" t="s">
        <v>28</v>
      </c>
      <c r="D35" s="44">
        <v>3</v>
      </c>
      <c r="E35" s="45">
        <v>0</v>
      </c>
      <c r="F35" s="43">
        <f t="shared" si="0"/>
        <v>0</v>
      </c>
    </row>
    <row r="36" spans="1:6" ht="15" customHeight="1">
      <c r="A36" s="41" t="s">
        <v>31</v>
      </c>
      <c r="B36" s="39"/>
      <c r="C36" s="34" t="s">
        <v>29</v>
      </c>
      <c r="D36" s="44">
        <v>1</v>
      </c>
      <c r="E36" s="45">
        <v>0</v>
      </c>
      <c r="F36" s="43">
        <f t="shared" si="0"/>
        <v>0</v>
      </c>
    </row>
    <row r="37" spans="1:6" ht="15" customHeight="1">
      <c r="A37" s="41" t="s">
        <v>34</v>
      </c>
      <c r="B37" s="39"/>
      <c r="C37" s="31" t="s">
        <v>46</v>
      </c>
      <c r="D37" s="44">
        <v>0</v>
      </c>
      <c r="E37" s="45">
        <v>0</v>
      </c>
      <c r="F37" s="43" t="e">
        <f t="shared" si="0"/>
        <v>#DIV/0!</v>
      </c>
    </row>
    <row r="38" spans="1:196" ht="19.5" customHeight="1">
      <c r="A38" s="29">
        <v>8</v>
      </c>
      <c r="B38" s="39"/>
      <c r="C38" s="4" t="s">
        <v>47</v>
      </c>
      <c r="D38" s="44">
        <v>80</v>
      </c>
      <c r="E38" s="45">
        <v>85</v>
      </c>
      <c r="F38" s="43">
        <f t="shared" si="0"/>
        <v>1.0625</v>
      </c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</row>
    <row r="39" spans="1:6" ht="38.25">
      <c r="A39" s="29">
        <v>9</v>
      </c>
      <c r="B39" s="39"/>
      <c r="C39" s="4" t="s">
        <v>35</v>
      </c>
      <c r="D39" s="44">
        <v>85</v>
      </c>
      <c r="E39" s="47">
        <v>85</v>
      </c>
      <c r="F39" s="43">
        <f t="shared" si="0"/>
        <v>1</v>
      </c>
    </row>
    <row r="40" spans="1:6" ht="20.25" customHeight="1">
      <c r="A40" s="29">
        <v>10</v>
      </c>
      <c r="B40" s="40"/>
      <c r="C40" s="37" t="s">
        <v>56</v>
      </c>
      <c r="D40" s="45">
        <v>12139.89</v>
      </c>
      <c r="E40" s="45">
        <v>7758.737</v>
      </c>
      <c r="F40" s="43">
        <f>(E40/D40)*100%</f>
        <v>0.6391109804125079</v>
      </c>
    </row>
    <row r="41" spans="2:6" ht="18.75">
      <c r="B41" s="36" t="s">
        <v>58</v>
      </c>
      <c r="C41" s="36"/>
      <c r="D41" s="36" t="s">
        <v>65</v>
      </c>
      <c r="E41" s="36"/>
      <c r="F41" s="36"/>
    </row>
    <row r="42" ht="12.75">
      <c r="C42" s="49" t="s">
        <v>37</v>
      </c>
    </row>
  </sheetData>
  <sheetProtection/>
  <mergeCells count="25">
    <mergeCell ref="A2:F2"/>
    <mergeCell ref="A3:C3"/>
    <mergeCell ref="A7:C7"/>
    <mergeCell ref="A8:C8"/>
    <mergeCell ref="B9:B10"/>
    <mergeCell ref="C9:C10"/>
    <mergeCell ref="D9:F9"/>
    <mergeCell ref="A6:B6"/>
    <mergeCell ref="A12:C12"/>
    <mergeCell ref="A13:C13"/>
    <mergeCell ref="B14:B15"/>
    <mergeCell ref="C14:C15"/>
    <mergeCell ref="D14:F14"/>
    <mergeCell ref="A17:C17"/>
    <mergeCell ref="A18:C18"/>
    <mergeCell ref="A19:A20"/>
    <mergeCell ref="B19:B20"/>
    <mergeCell ref="C19:C20"/>
    <mergeCell ref="D19:F19"/>
    <mergeCell ref="D25:F25"/>
    <mergeCell ref="A23:C23"/>
    <mergeCell ref="A24:C24"/>
    <mergeCell ref="A25:A26"/>
    <mergeCell ref="B25:B26"/>
    <mergeCell ref="C25:C26"/>
  </mergeCells>
  <printOptions/>
  <pageMargins left="0.35433070866141736" right="0.2362204724409449" top="0.2362204724409449" bottom="0.1968503937007874" header="0.2362204724409449" footer="0.1968503937007874"/>
  <pageSetup fitToHeight="1" fitToWidth="1" horizontalDpi="600" verticalDpi="600" orientation="landscape" paperSize="9" scale="48" r:id="rId1"/>
  <rowBreaks count="1" manualBreakCount="1">
    <brk id="21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42"/>
  <sheetViews>
    <sheetView showGridLines="0" tabSelected="1" view="pageBreakPreview" zoomScaleSheetLayoutView="100" zoomScalePageLayoutView="0" workbookViewId="0" topLeftCell="A4">
      <pane xSplit="3" ySplit="5" topLeftCell="D28" activePane="bottomRight" state="frozen"/>
      <selection pane="topLeft" activeCell="A4" sqref="A4"/>
      <selection pane="topRight" activeCell="C4" sqref="C4"/>
      <selection pane="bottomLeft" activeCell="A7" sqref="A7"/>
      <selection pane="bottomRight" activeCell="F39" sqref="F39"/>
    </sheetView>
  </sheetViews>
  <sheetFormatPr defaultColWidth="9.00390625" defaultRowHeight="12.75"/>
  <cols>
    <col min="1" max="1" width="6.75390625" style="0" customWidth="1"/>
    <col min="2" max="2" width="49.25390625" style="0" customWidth="1"/>
    <col min="3" max="3" width="56.75390625" style="0" customWidth="1"/>
    <col min="4" max="4" width="16.375" style="0" customWidth="1"/>
    <col min="5" max="5" width="14.25390625" style="0" customWidth="1"/>
    <col min="6" max="6" width="15.375" style="0" customWidth="1"/>
  </cols>
  <sheetData>
    <row r="1" ht="12.75">
      <c r="A1" t="s">
        <v>1</v>
      </c>
    </row>
    <row r="2" spans="1:6" ht="42.75" customHeight="1">
      <c r="A2" s="77" t="s">
        <v>24</v>
      </c>
      <c r="B2" s="77"/>
      <c r="C2" s="77"/>
      <c r="D2" s="77"/>
      <c r="E2" s="77"/>
      <c r="F2" s="77"/>
    </row>
    <row r="3" spans="1:6" ht="14.25">
      <c r="A3" s="78"/>
      <c r="B3" s="78"/>
      <c r="C3" s="78"/>
      <c r="D3" s="7"/>
      <c r="E3" s="7"/>
      <c r="F3" s="7"/>
    </row>
    <row r="4" spans="1:6" ht="42.75">
      <c r="A4" s="32"/>
      <c r="B4" s="32" t="s">
        <v>66</v>
      </c>
      <c r="C4" s="32"/>
      <c r="D4" s="7"/>
      <c r="E4" s="7"/>
      <c r="F4" s="7"/>
    </row>
    <row r="5" spans="1:6" ht="15">
      <c r="A5" s="96" t="s">
        <v>61</v>
      </c>
      <c r="B5" s="96"/>
      <c r="C5" s="96"/>
      <c r="D5" s="7"/>
      <c r="E5" s="7"/>
      <c r="F5" s="7"/>
    </row>
    <row r="6" spans="1:6" s="13" customFormat="1" ht="12.75">
      <c r="A6" s="79" t="s">
        <v>11</v>
      </c>
      <c r="B6" s="80"/>
      <c r="C6" s="80"/>
      <c r="D6" s="21"/>
      <c r="E6" s="22"/>
      <c r="F6" s="22"/>
    </row>
    <row r="7" spans="1:6" s="13" customFormat="1" ht="27.75" customHeight="1" thickBot="1">
      <c r="A7" s="81" t="s">
        <v>8</v>
      </c>
      <c r="B7" s="74"/>
      <c r="C7" s="74"/>
      <c r="D7" s="15"/>
      <c r="E7" s="15"/>
      <c r="F7" s="15"/>
    </row>
    <row r="8" spans="1:6" ht="12.75">
      <c r="A8" s="10" t="s">
        <v>0</v>
      </c>
      <c r="B8" s="53" t="s">
        <v>1</v>
      </c>
      <c r="C8" s="53" t="s">
        <v>2</v>
      </c>
      <c r="D8" s="93" t="s">
        <v>68</v>
      </c>
      <c r="E8" s="94"/>
      <c r="F8" s="95"/>
    </row>
    <row r="9" spans="1:6" ht="89.25">
      <c r="A9" s="11"/>
      <c r="B9" s="65"/>
      <c r="C9" s="65"/>
      <c r="D9" s="3" t="s">
        <v>5</v>
      </c>
      <c r="E9" s="2" t="s">
        <v>3</v>
      </c>
      <c r="F9" s="2" t="s">
        <v>6</v>
      </c>
    </row>
    <row r="10" spans="1:6" ht="30.75" customHeight="1" thickBot="1">
      <c r="A10" s="17" t="s">
        <v>4</v>
      </c>
      <c r="B10" s="38" t="s">
        <v>48</v>
      </c>
      <c r="C10" s="12" t="s">
        <v>49</v>
      </c>
      <c r="D10" s="9">
        <v>190</v>
      </c>
      <c r="E10" s="5">
        <v>192</v>
      </c>
      <c r="F10" s="33">
        <f>(E10/D10)*100%</f>
        <v>1.0105263157894737</v>
      </c>
    </row>
    <row r="11" spans="1:6" s="13" customFormat="1" ht="12.75" customHeight="1">
      <c r="A11" s="73" t="s">
        <v>12</v>
      </c>
      <c r="B11" s="73"/>
      <c r="C11" s="73"/>
      <c r="D11" s="16"/>
      <c r="E11" s="16"/>
      <c r="F11" s="16"/>
    </row>
    <row r="12" spans="1:6" s="13" customFormat="1" ht="28.5" customHeight="1" thickBot="1">
      <c r="A12" s="86" t="s">
        <v>13</v>
      </c>
      <c r="B12" s="86"/>
      <c r="C12" s="86"/>
      <c r="D12" s="15"/>
      <c r="E12" s="15"/>
      <c r="F12" s="15"/>
    </row>
    <row r="13" spans="1:6" ht="12.75">
      <c r="A13" s="10" t="s">
        <v>0</v>
      </c>
      <c r="B13" s="53" t="s">
        <v>1</v>
      </c>
      <c r="C13" s="53" t="s">
        <v>2</v>
      </c>
      <c r="D13" s="50" t="s">
        <v>55</v>
      </c>
      <c r="E13" s="84"/>
      <c r="F13" s="85"/>
    </row>
    <row r="14" spans="1:6" ht="78" customHeight="1">
      <c r="A14" s="11"/>
      <c r="B14" s="65"/>
      <c r="C14" s="65"/>
      <c r="D14" s="2" t="s">
        <v>15</v>
      </c>
      <c r="E14" s="2" t="s">
        <v>16</v>
      </c>
      <c r="F14" s="2" t="s">
        <v>17</v>
      </c>
    </row>
    <row r="15" spans="1:6" ht="30.75" customHeight="1" thickBot="1">
      <c r="A15" s="17">
        <v>1</v>
      </c>
      <c r="B15" s="38" t="s">
        <v>48</v>
      </c>
      <c r="C15" s="12" t="s">
        <v>49</v>
      </c>
      <c r="D15" s="9">
        <f>D10</f>
        <v>190</v>
      </c>
      <c r="E15" s="9">
        <v>192</v>
      </c>
      <c r="F15" s="8">
        <f>(E15/D15)*100%</f>
        <v>1.0105263157894737</v>
      </c>
    </row>
    <row r="16" spans="1:6" s="13" customFormat="1" ht="15" customHeight="1">
      <c r="A16" s="57" t="s">
        <v>19</v>
      </c>
      <c r="B16" s="57"/>
      <c r="C16" s="57"/>
      <c r="D16" s="23"/>
      <c r="E16" s="23"/>
      <c r="F16" s="23"/>
    </row>
    <row r="17" spans="1:6" s="13" customFormat="1" ht="27" customHeight="1" thickBot="1">
      <c r="A17" s="87" t="s">
        <v>20</v>
      </c>
      <c r="B17" s="88"/>
      <c r="C17" s="88"/>
      <c r="D17" s="18"/>
      <c r="E17" s="18"/>
      <c r="F17" s="18"/>
    </row>
    <row r="18" spans="1:6" ht="12.75">
      <c r="A18" s="89"/>
      <c r="B18" s="53" t="s">
        <v>1</v>
      </c>
      <c r="C18" s="91" t="s">
        <v>2</v>
      </c>
      <c r="D18" s="50" t="s">
        <v>55</v>
      </c>
      <c r="E18" s="84"/>
      <c r="F18" s="85"/>
    </row>
    <row r="19" spans="1:6" ht="57" customHeight="1">
      <c r="A19" s="90"/>
      <c r="B19" s="65"/>
      <c r="C19" s="92"/>
      <c r="D19" s="3" t="s">
        <v>21</v>
      </c>
      <c r="E19" s="3" t="s">
        <v>22</v>
      </c>
      <c r="F19" s="3" t="s">
        <v>6</v>
      </c>
    </row>
    <row r="20" spans="1:6" ht="96" customHeight="1" thickBot="1">
      <c r="A20" s="24">
        <v>1</v>
      </c>
      <c r="B20" s="38" t="s">
        <v>48</v>
      </c>
      <c r="C20" s="19" t="s">
        <v>25</v>
      </c>
      <c r="D20" s="25">
        <f>D39/D10</f>
        <v>58.64678947368421</v>
      </c>
      <c r="E20" s="25">
        <f>E39/E10</f>
        <v>37.09138541666667</v>
      </c>
      <c r="F20" s="8">
        <f>(E20/D20)*100%</f>
        <v>0.6324538094844935</v>
      </c>
    </row>
    <row r="21" spans="1:6" ht="12.75" hidden="1">
      <c r="A21" s="26"/>
      <c r="B21" s="26"/>
      <c r="C21" s="27"/>
      <c r="D21" s="28"/>
      <c r="E21" s="28"/>
      <c r="F21" s="6"/>
    </row>
    <row r="22" spans="1:6" s="13" customFormat="1" ht="12.75">
      <c r="A22" s="57" t="s">
        <v>14</v>
      </c>
      <c r="B22" s="57"/>
      <c r="C22" s="57"/>
      <c r="D22" s="18"/>
      <c r="E22" s="18"/>
      <c r="F22" s="18"/>
    </row>
    <row r="23" spans="1:6" s="13" customFormat="1" ht="27" customHeight="1" thickBot="1">
      <c r="A23" s="51" t="s">
        <v>7</v>
      </c>
      <c r="B23" s="52"/>
      <c r="C23" s="52"/>
      <c r="D23" s="14"/>
      <c r="E23" s="14"/>
      <c r="F23" s="14"/>
    </row>
    <row r="24" spans="1:6" ht="12.75" customHeight="1">
      <c r="A24" s="60"/>
      <c r="B24" s="53" t="s">
        <v>1</v>
      </c>
      <c r="C24" s="64" t="s">
        <v>9</v>
      </c>
      <c r="D24" s="54" t="s">
        <v>55</v>
      </c>
      <c r="E24" s="55"/>
      <c r="F24" s="56"/>
    </row>
    <row r="25" spans="1:6" ht="129.75" customHeight="1">
      <c r="A25" s="61"/>
      <c r="B25" s="65"/>
      <c r="C25" s="65"/>
      <c r="D25" s="2" t="s">
        <v>18</v>
      </c>
      <c r="E25" s="2" t="s">
        <v>10</v>
      </c>
      <c r="F25" s="2" t="s">
        <v>23</v>
      </c>
    </row>
    <row r="26" spans="1:6" ht="24.75" customHeight="1">
      <c r="A26" s="29">
        <v>1</v>
      </c>
      <c r="B26" s="20"/>
      <c r="C26" s="4" t="s">
        <v>40</v>
      </c>
      <c r="D26" s="42">
        <v>100</v>
      </c>
      <c r="E26" s="35">
        <v>100</v>
      </c>
      <c r="F26" s="43">
        <f>(E26/D26)*100%</f>
        <v>1</v>
      </c>
    </row>
    <row r="27" spans="1:6" ht="25.5">
      <c r="A27" s="29">
        <v>2</v>
      </c>
      <c r="B27" s="82" t="s">
        <v>48</v>
      </c>
      <c r="C27" s="4" t="s">
        <v>63</v>
      </c>
      <c r="D27" s="42">
        <v>62.1</v>
      </c>
      <c r="E27" s="35">
        <v>62.4</v>
      </c>
      <c r="F27" s="43">
        <f aca="true" t="shared" si="0" ref="F27:F39">(E27/D27)*100%</f>
        <v>1.0048309178743962</v>
      </c>
    </row>
    <row r="28" spans="1:6" ht="25.5">
      <c r="A28" s="29">
        <v>3</v>
      </c>
      <c r="B28" s="82"/>
      <c r="C28" s="4" t="s">
        <v>26</v>
      </c>
      <c r="D28" s="44">
        <v>100</v>
      </c>
      <c r="E28" s="45">
        <v>100</v>
      </c>
      <c r="F28" s="43">
        <f t="shared" si="0"/>
        <v>1</v>
      </c>
    </row>
    <row r="29" spans="1:6" ht="30" customHeight="1">
      <c r="A29" s="29">
        <v>4</v>
      </c>
      <c r="B29" s="82"/>
      <c r="C29" s="4" t="s">
        <v>43</v>
      </c>
      <c r="D29" s="44">
        <v>20</v>
      </c>
      <c r="E29" s="45">
        <v>5</v>
      </c>
      <c r="F29" s="43">
        <f t="shared" si="0"/>
        <v>0.25</v>
      </c>
    </row>
    <row r="30" spans="1:6" ht="25.5">
      <c r="A30" s="29">
        <v>5</v>
      </c>
      <c r="B30" s="82"/>
      <c r="C30" s="4" t="s">
        <v>44</v>
      </c>
      <c r="D30" s="46">
        <v>10</v>
      </c>
      <c r="E30" s="45">
        <v>10</v>
      </c>
      <c r="F30" s="43">
        <f t="shared" si="0"/>
        <v>1</v>
      </c>
    </row>
    <row r="31" spans="1:6" ht="18" customHeight="1">
      <c r="A31" s="29">
        <v>6</v>
      </c>
      <c r="B31" s="82"/>
      <c r="C31" s="4" t="s">
        <v>32</v>
      </c>
      <c r="D31" s="44">
        <v>4</v>
      </c>
      <c r="E31" s="45">
        <v>3</v>
      </c>
      <c r="F31" s="43">
        <f t="shared" si="0"/>
        <v>0.75</v>
      </c>
    </row>
    <row r="32" spans="1:6" ht="25.5">
      <c r="A32" s="29">
        <v>7</v>
      </c>
      <c r="B32" s="82"/>
      <c r="C32" s="30" t="s">
        <v>27</v>
      </c>
      <c r="D32" s="44">
        <v>7</v>
      </c>
      <c r="E32" s="44">
        <v>0</v>
      </c>
      <c r="F32" s="43">
        <f t="shared" si="0"/>
        <v>0</v>
      </c>
    </row>
    <row r="33" spans="1:6" ht="15" customHeight="1">
      <c r="A33" s="41" t="s">
        <v>33</v>
      </c>
      <c r="B33" s="82"/>
      <c r="C33" s="30" t="s">
        <v>45</v>
      </c>
      <c r="D33" s="44">
        <v>7</v>
      </c>
      <c r="E33" s="44">
        <v>0</v>
      </c>
      <c r="F33" s="43">
        <f t="shared" si="0"/>
        <v>0</v>
      </c>
    </row>
    <row r="34" spans="1:6" ht="27" customHeight="1">
      <c r="A34" s="41" t="s">
        <v>30</v>
      </c>
      <c r="B34" s="82"/>
      <c r="C34" s="37" t="s">
        <v>28</v>
      </c>
      <c r="D34" s="44">
        <v>6</v>
      </c>
      <c r="E34" s="45">
        <v>0</v>
      </c>
      <c r="F34" s="43">
        <f t="shared" si="0"/>
        <v>0</v>
      </c>
    </row>
    <row r="35" spans="1:6" ht="15" customHeight="1">
      <c r="A35" s="41" t="s">
        <v>31</v>
      </c>
      <c r="B35" s="82"/>
      <c r="C35" s="34" t="s">
        <v>29</v>
      </c>
      <c r="D35" s="44">
        <v>1</v>
      </c>
      <c r="E35" s="45">
        <v>0</v>
      </c>
      <c r="F35" s="43">
        <f t="shared" si="0"/>
        <v>0</v>
      </c>
    </row>
    <row r="36" spans="1:6" ht="15" customHeight="1">
      <c r="A36" s="41" t="s">
        <v>34</v>
      </c>
      <c r="B36" s="82"/>
      <c r="C36" s="31" t="s">
        <v>46</v>
      </c>
      <c r="D36" s="44">
        <v>2</v>
      </c>
      <c r="E36" s="45">
        <v>0</v>
      </c>
      <c r="F36" s="43">
        <f t="shared" si="0"/>
        <v>0</v>
      </c>
    </row>
    <row r="37" spans="1:192" ht="19.5" customHeight="1">
      <c r="A37" s="29">
        <v>8</v>
      </c>
      <c r="B37" s="82"/>
      <c r="C37" s="4" t="s">
        <v>47</v>
      </c>
      <c r="D37" s="44">
        <v>80</v>
      </c>
      <c r="E37" s="45">
        <v>80</v>
      </c>
      <c r="F37" s="43">
        <f t="shared" si="0"/>
        <v>1</v>
      </c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</row>
    <row r="38" spans="1:6" ht="38.25">
      <c r="A38" s="29">
        <v>9</v>
      </c>
      <c r="B38" s="82"/>
      <c r="C38" s="4" t="s">
        <v>35</v>
      </c>
      <c r="D38" s="44">
        <v>85</v>
      </c>
      <c r="E38" s="47">
        <v>85</v>
      </c>
      <c r="F38" s="43">
        <f t="shared" si="0"/>
        <v>1</v>
      </c>
    </row>
    <row r="39" spans="1:6" ht="17.25" customHeight="1">
      <c r="A39" s="29">
        <v>10</v>
      </c>
      <c r="B39" s="83"/>
      <c r="C39" s="37" t="s">
        <v>56</v>
      </c>
      <c r="D39" s="45">
        <v>11142.89</v>
      </c>
      <c r="E39" s="45">
        <v>7121.546</v>
      </c>
      <c r="F39" s="43">
        <f t="shared" si="0"/>
        <v>0.6391112180053828</v>
      </c>
    </row>
    <row r="41" spans="2:6" ht="18.75">
      <c r="B41" s="36" t="s">
        <v>58</v>
      </c>
      <c r="C41" s="36"/>
      <c r="D41" s="36" t="s">
        <v>65</v>
      </c>
      <c r="E41" s="36"/>
      <c r="F41" s="36"/>
    </row>
    <row r="42" ht="12.75">
      <c r="C42" s="49" t="s">
        <v>37</v>
      </c>
    </row>
  </sheetData>
  <sheetProtection/>
  <mergeCells count="26">
    <mergeCell ref="A2:F2"/>
    <mergeCell ref="A3:C3"/>
    <mergeCell ref="A6:C6"/>
    <mergeCell ref="A7:C7"/>
    <mergeCell ref="A5:C5"/>
    <mergeCell ref="D8:F8"/>
    <mergeCell ref="C8:C9"/>
    <mergeCell ref="B8:B9"/>
    <mergeCell ref="D13:F13"/>
    <mergeCell ref="A11:C11"/>
    <mergeCell ref="D18:F18"/>
    <mergeCell ref="A12:C12"/>
    <mergeCell ref="B13:B14"/>
    <mergeCell ref="C13:C14"/>
    <mergeCell ref="A16:C16"/>
    <mergeCell ref="A17:C17"/>
    <mergeCell ref="A18:A19"/>
    <mergeCell ref="B18:B19"/>
    <mergeCell ref="C18:C19"/>
    <mergeCell ref="D24:F24"/>
    <mergeCell ref="B27:B39"/>
    <mergeCell ref="A22:C22"/>
    <mergeCell ref="A23:C23"/>
    <mergeCell ref="A24:A25"/>
    <mergeCell ref="B24:B25"/>
    <mergeCell ref="C24:C25"/>
  </mergeCells>
  <printOptions/>
  <pageMargins left="0.35433070866141736" right="0.2362204724409449" top="0.2362204724409449" bottom="0.1968503937007874" header="0.2362204724409449" footer="0.1968503937007874"/>
  <pageSetup fitToHeight="1" fitToWidth="1" horizontalDpi="600" verticalDpi="600" orientation="landscape" paperSize="9" scale="44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5"/>
  <sheetViews>
    <sheetView showGridLines="0" view="pageBreakPreview" zoomScaleSheetLayoutView="100" zoomScalePageLayoutView="0" workbookViewId="0" topLeftCell="A4">
      <pane xSplit="3" ySplit="5" topLeftCell="D9" activePane="bottomRight" state="frozen"/>
      <selection pane="topLeft" activeCell="A4" sqref="A4"/>
      <selection pane="topRight" activeCell="C4" sqref="C4"/>
      <selection pane="bottomLeft" activeCell="A7" sqref="A7"/>
      <selection pane="bottomRight" activeCell="I12" sqref="I12"/>
    </sheetView>
  </sheetViews>
  <sheetFormatPr defaultColWidth="9.00390625" defaultRowHeight="12.75"/>
  <cols>
    <col min="1" max="1" width="6.75390625" style="0" customWidth="1"/>
    <col min="2" max="2" width="49.25390625" style="0" customWidth="1"/>
    <col min="3" max="3" width="56.75390625" style="0" customWidth="1"/>
    <col min="4" max="4" width="16.375" style="0" customWidth="1"/>
    <col min="5" max="5" width="14.25390625" style="0" customWidth="1"/>
    <col min="6" max="6" width="15.375" style="0" customWidth="1"/>
  </cols>
  <sheetData>
    <row r="1" ht="12.75">
      <c r="A1" t="s">
        <v>1</v>
      </c>
    </row>
    <row r="2" spans="1:6" ht="42.75" customHeight="1">
      <c r="A2" s="77" t="s">
        <v>24</v>
      </c>
      <c r="B2" s="77"/>
      <c r="C2" s="77"/>
      <c r="D2" s="77"/>
      <c r="E2" s="77"/>
      <c r="F2" s="77"/>
    </row>
    <row r="3" spans="1:6" ht="14.25">
      <c r="A3" s="78"/>
      <c r="B3" s="78"/>
      <c r="C3" s="78"/>
      <c r="D3" s="7"/>
      <c r="E3" s="7"/>
      <c r="F3" s="7"/>
    </row>
    <row r="4" spans="1:6" ht="22.5" customHeight="1">
      <c r="A4" s="32"/>
      <c r="B4" s="78" t="s">
        <v>60</v>
      </c>
      <c r="C4" s="78"/>
      <c r="D4" s="7"/>
      <c r="E4" s="7"/>
      <c r="F4" s="7"/>
    </row>
    <row r="5" spans="1:6" ht="19.5" customHeight="1">
      <c r="A5" s="97" t="s">
        <v>57</v>
      </c>
      <c r="B5" s="97"/>
      <c r="C5" s="32"/>
      <c r="D5" s="7"/>
      <c r="E5" s="7"/>
      <c r="F5" s="7"/>
    </row>
    <row r="6" spans="1:6" s="13" customFormat="1" ht="16.5" customHeight="1">
      <c r="A6" s="79" t="s">
        <v>11</v>
      </c>
      <c r="B6" s="80"/>
      <c r="C6" s="80"/>
      <c r="D6" s="21"/>
      <c r="E6" s="22"/>
      <c r="F6" s="22"/>
    </row>
    <row r="7" spans="1:6" s="13" customFormat="1" ht="27.75" customHeight="1" thickBot="1">
      <c r="A7" s="81" t="s">
        <v>8</v>
      </c>
      <c r="B7" s="74"/>
      <c r="C7" s="74"/>
      <c r="D7" s="15"/>
      <c r="E7" s="15"/>
      <c r="F7" s="15"/>
    </row>
    <row r="8" spans="1:6" ht="12.75">
      <c r="A8" s="10" t="s">
        <v>0</v>
      </c>
      <c r="B8" s="62" t="s">
        <v>1</v>
      </c>
      <c r="C8" s="62" t="s">
        <v>2</v>
      </c>
      <c r="D8" s="75" t="s">
        <v>55</v>
      </c>
      <c r="E8" s="75"/>
      <c r="F8" s="75"/>
    </row>
    <row r="9" spans="1:6" ht="89.25">
      <c r="A9" s="11"/>
      <c r="B9" s="63"/>
      <c r="C9" s="63"/>
      <c r="D9" s="3" t="s">
        <v>5</v>
      </c>
      <c r="E9" s="2" t="s">
        <v>3</v>
      </c>
      <c r="F9" s="2" t="s">
        <v>6</v>
      </c>
    </row>
    <row r="10" spans="1:6" ht="20.25" customHeight="1" thickBot="1">
      <c r="A10" s="17" t="s">
        <v>4</v>
      </c>
      <c r="B10" s="38" t="s">
        <v>50</v>
      </c>
      <c r="C10" s="12" t="s">
        <v>51</v>
      </c>
      <c r="D10" s="9"/>
      <c r="E10" s="5"/>
      <c r="F10" s="33" t="e">
        <f>(E10/D10)*100%</f>
        <v>#DIV/0!</v>
      </c>
    </row>
    <row r="11" spans="1:6" s="13" customFormat="1" ht="12.75">
      <c r="A11" s="73" t="s">
        <v>12</v>
      </c>
      <c r="B11" s="73"/>
      <c r="C11" s="73"/>
      <c r="D11" s="16"/>
      <c r="E11" s="16"/>
      <c r="F11" s="16"/>
    </row>
    <row r="12" spans="1:6" s="13" customFormat="1" ht="28.5" customHeight="1" thickBot="1">
      <c r="A12" s="74" t="s">
        <v>13</v>
      </c>
      <c r="B12" s="74"/>
      <c r="C12" s="74"/>
      <c r="D12" s="15"/>
      <c r="E12" s="15"/>
      <c r="F12" s="15"/>
    </row>
    <row r="13" spans="1:6" ht="12.75">
      <c r="A13" s="10" t="s">
        <v>0</v>
      </c>
      <c r="B13" s="62" t="s">
        <v>1</v>
      </c>
      <c r="C13" s="62" t="s">
        <v>2</v>
      </c>
      <c r="D13" s="75" t="s">
        <v>55</v>
      </c>
      <c r="E13" s="75"/>
      <c r="F13" s="75"/>
    </row>
    <row r="14" spans="1:6" ht="78" customHeight="1">
      <c r="A14" s="11"/>
      <c r="B14" s="63"/>
      <c r="C14" s="63"/>
      <c r="D14" s="2" t="s">
        <v>15</v>
      </c>
      <c r="E14" s="2" t="s">
        <v>16</v>
      </c>
      <c r="F14" s="2" t="s">
        <v>17</v>
      </c>
    </row>
    <row r="15" spans="1:6" ht="19.5" customHeight="1" thickBot="1">
      <c r="A15" s="17">
        <v>1</v>
      </c>
      <c r="B15" s="38" t="s">
        <v>50</v>
      </c>
      <c r="C15" s="12" t="s">
        <v>51</v>
      </c>
      <c r="D15" s="9">
        <f>D10</f>
        <v>0</v>
      </c>
      <c r="E15" s="9">
        <f>E10</f>
        <v>0</v>
      </c>
      <c r="F15" s="8" t="e">
        <f>(E15/D15)*100%</f>
        <v>#DIV/0!</v>
      </c>
    </row>
    <row r="16" spans="1:6" s="13" customFormat="1" ht="15" customHeight="1">
      <c r="A16" s="57" t="s">
        <v>19</v>
      </c>
      <c r="B16" s="57"/>
      <c r="C16" s="57"/>
      <c r="D16" s="23"/>
      <c r="E16" s="23"/>
      <c r="F16" s="23"/>
    </row>
    <row r="17" spans="1:6" s="13" customFormat="1" ht="27" customHeight="1" thickBot="1">
      <c r="A17" s="67" t="s">
        <v>20</v>
      </c>
      <c r="B17" s="68"/>
      <c r="C17" s="68"/>
      <c r="D17" s="18"/>
      <c r="E17" s="18"/>
      <c r="F17" s="18"/>
    </row>
    <row r="18" spans="1:6" ht="12.75">
      <c r="A18" s="69"/>
      <c r="B18" s="62" t="s">
        <v>1</v>
      </c>
      <c r="C18" s="71" t="s">
        <v>2</v>
      </c>
      <c r="D18" s="66" t="s">
        <v>55</v>
      </c>
      <c r="E18" s="66"/>
      <c r="F18" s="66"/>
    </row>
    <row r="19" spans="1:6" ht="57" customHeight="1">
      <c r="A19" s="70"/>
      <c r="B19" s="63"/>
      <c r="C19" s="72"/>
      <c r="D19" s="3" t="s">
        <v>21</v>
      </c>
      <c r="E19" s="3" t="s">
        <v>22</v>
      </c>
      <c r="F19" s="3" t="s">
        <v>6</v>
      </c>
    </row>
    <row r="20" spans="1:6" ht="25.5" customHeight="1" thickBot="1">
      <c r="A20" s="24">
        <v>1</v>
      </c>
      <c r="B20" s="38" t="s">
        <v>50</v>
      </c>
      <c r="C20" s="19" t="s">
        <v>25</v>
      </c>
      <c r="D20" s="25" t="e">
        <f>D32/D10</f>
        <v>#DIV/0!</v>
      </c>
      <c r="E20" s="25" t="e">
        <f>E32/E10</f>
        <v>#DIV/0!</v>
      </c>
      <c r="F20" s="8" t="e">
        <f>(E20/D20)*100%</f>
        <v>#DIV/0!</v>
      </c>
    </row>
    <row r="21" spans="1:6" ht="12.75" hidden="1">
      <c r="A21" s="26"/>
      <c r="B21" s="26"/>
      <c r="C21" s="27"/>
      <c r="D21" s="28"/>
      <c r="E21" s="28"/>
      <c r="F21" s="6"/>
    </row>
    <row r="22" spans="1:6" s="13" customFormat="1" ht="12.75">
      <c r="A22" s="57" t="s">
        <v>14</v>
      </c>
      <c r="B22" s="57"/>
      <c r="C22" s="57"/>
      <c r="D22" s="18"/>
      <c r="E22" s="18"/>
      <c r="F22" s="18"/>
    </row>
    <row r="23" spans="1:6" s="13" customFormat="1" ht="24" customHeight="1" thickBot="1">
      <c r="A23" s="58" t="s">
        <v>7</v>
      </c>
      <c r="B23" s="59"/>
      <c r="C23" s="59"/>
      <c r="D23" s="14"/>
      <c r="E23" s="14"/>
      <c r="F23" s="14"/>
    </row>
    <row r="24" spans="1:6" ht="12.75">
      <c r="A24" s="60"/>
      <c r="B24" s="62" t="s">
        <v>1</v>
      </c>
      <c r="C24" s="64" t="s">
        <v>9</v>
      </c>
      <c r="D24" s="54" t="s">
        <v>55</v>
      </c>
      <c r="E24" s="55"/>
      <c r="F24" s="56"/>
    </row>
    <row r="25" spans="1:6" ht="129.75" customHeight="1">
      <c r="A25" s="61"/>
      <c r="B25" s="63"/>
      <c r="C25" s="65"/>
      <c r="D25" s="2" t="s">
        <v>18</v>
      </c>
      <c r="E25" s="2" t="s">
        <v>10</v>
      </c>
      <c r="F25" s="2" t="s">
        <v>23</v>
      </c>
    </row>
    <row r="26" spans="1:6" ht="24.75" customHeight="1">
      <c r="A26" s="29">
        <v>1</v>
      </c>
      <c r="B26" s="20"/>
      <c r="C26" s="4" t="s">
        <v>40</v>
      </c>
      <c r="D26" s="42">
        <v>100</v>
      </c>
      <c r="E26" s="35"/>
      <c r="F26" s="43">
        <f>(E26/D26)*100%</f>
        <v>0</v>
      </c>
    </row>
    <row r="27" spans="1:6" ht="25.5">
      <c r="A27" s="29">
        <v>2</v>
      </c>
      <c r="B27" s="98" t="s">
        <v>50</v>
      </c>
      <c r="C27" s="4" t="s">
        <v>52</v>
      </c>
      <c r="D27" s="42">
        <v>100</v>
      </c>
      <c r="E27" s="35"/>
      <c r="F27" s="43">
        <f aca="true" t="shared" si="0" ref="F27:F32">(E27/D27)*100%</f>
        <v>0</v>
      </c>
    </row>
    <row r="28" spans="1:6" ht="25.5">
      <c r="A28" s="29">
        <v>3</v>
      </c>
      <c r="B28" s="98"/>
      <c r="C28" s="4" t="s">
        <v>53</v>
      </c>
      <c r="D28" s="44"/>
      <c r="E28" s="45"/>
      <c r="F28" s="43" t="e">
        <f t="shared" si="0"/>
        <v>#DIV/0!</v>
      </c>
    </row>
    <row r="29" spans="1:6" ht="30" customHeight="1">
      <c r="A29" s="29">
        <v>4</v>
      </c>
      <c r="B29" s="98"/>
      <c r="C29" s="4" t="s">
        <v>54</v>
      </c>
      <c r="D29" s="44"/>
      <c r="E29" s="45"/>
      <c r="F29" s="43" t="e">
        <f t="shared" si="0"/>
        <v>#DIV/0!</v>
      </c>
    </row>
    <row r="30" spans="1:188" ht="19.5" customHeight="1">
      <c r="A30" s="29">
        <v>5</v>
      </c>
      <c r="B30" s="98"/>
      <c r="C30" s="4" t="s">
        <v>47</v>
      </c>
      <c r="D30" s="44">
        <v>80</v>
      </c>
      <c r="E30" s="45"/>
      <c r="F30" s="43">
        <f t="shared" si="0"/>
        <v>0</v>
      </c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</row>
    <row r="31" spans="1:6" ht="38.25">
      <c r="A31" s="29">
        <v>6</v>
      </c>
      <c r="B31" s="98"/>
      <c r="C31" s="4" t="s">
        <v>35</v>
      </c>
      <c r="D31" s="44">
        <v>85</v>
      </c>
      <c r="E31" s="47"/>
      <c r="F31" s="43">
        <f t="shared" si="0"/>
        <v>0</v>
      </c>
    </row>
    <row r="32" spans="1:6" ht="16.5" customHeight="1">
      <c r="A32" s="29">
        <v>7</v>
      </c>
      <c r="B32" s="99"/>
      <c r="C32" s="37" t="s">
        <v>56</v>
      </c>
      <c r="D32" s="45"/>
      <c r="E32" s="45"/>
      <c r="F32" s="43" t="e">
        <f t="shared" si="0"/>
        <v>#DIV/0!</v>
      </c>
    </row>
    <row r="34" spans="2:6" ht="18.75">
      <c r="B34" s="36" t="s">
        <v>58</v>
      </c>
      <c r="C34" s="36"/>
      <c r="D34" s="36"/>
      <c r="E34" s="36"/>
      <c r="F34" s="36" t="s">
        <v>36</v>
      </c>
    </row>
    <row r="35" ht="12.75">
      <c r="C35" s="49" t="s">
        <v>37</v>
      </c>
    </row>
  </sheetData>
  <sheetProtection/>
  <mergeCells count="27">
    <mergeCell ref="B4:C4"/>
    <mergeCell ref="B18:B19"/>
    <mergeCell ref="B24:B25"/>
    <mergeCell ref="C24:C25"/>
    <mergeCell ref="B13:B14"/>
    <mergeCell ref="A22:C22"/>
    <mergeCell ref="A24:A25"/>
    <mergeCell ref="D8:F8"/>
    <mergeCell ref="B8:B9"/>
    <mergeCell ref="B27:B32"/>
    <mergeCell ref="C18:C19"/>
    <mergeCell ref="D18:F18"/>
    <mergeCell ref="D24:F24"/>
    <mergeCell ref="C13:C14"/>
    <mergeCell ref="C8:C9"/>
    <mergeCell ref="A23:C23"/>
    <mergeCell ref="A18:A19"/>
    <mergeCell ref="A2:F2"/>
    <mergeCell ref="A16:C16"/>
    <mergeCell ref="A17:C17"/>
    <mergeCell ref="A11:C11"/>
    <mergeCell ref="A12:C12"/>
    <mergeCell ref="D13:F13"/>
    <mergeCell ref="A5:B5"/>
    <mergeCell ref="A3:C3"/>
    <mergeCell ref="A6:C6"/>
    <mergeCell ref="A7:C7"/>
  </mergeCells>
  <printOptions/>
  <pageMargins left="0.35433070866141736" right="0.2362204724409449" top="0.2362204724409449" bottom="0.1968503937007874" header="0.2362204724409449" footer="0.1968503937007874"/>
  <pageSetup fitToHeight="1" fitToWidth="1" horizontalDpi="600" verticalDpi="600" orientation="portrait" paperSize="9" scale="36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МММ</dc:creator>
  <cp:keywords/>
  <dc:description/>
  <cp:lastModifiedBy>Secretar</cp:lastModifiedBy>
  <cp:lastPrinted>2015-07-02T00:44:36Z</cp:lastPrinted>
  <dcterms:created xsi:type="dcterms:W3CDTF">2000-11-07T06:42:36Z</dcterms:created>
  <dcterms:modified xsi:type="dcterms:W3CDTF">2015-07-03T06:25:39Z</dcterms:modified>
  <cp:category/>
  <cp:version/>
  <cp:contentType/>
  <cp:contentStatus/>
</cp:coreProperties>
</file>